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 codeName="ThisWorkbook"/>
  <bookViews>
    <workbookView windowWidth="22188" windowHeight="9060"/>
  </bookViews>
  <sheets>
    <sheet name="基础经营信息" sheetId="4" r:id="rId1"/>
    <sheet name="质量合规" sheetId="2" r:id="rId2"/>
    <sheet name="财务数据表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<sst xmlns="http://schemas.openxmlformats.org/spreadsheetml/2006/main" count="155" uniqueCount="142">
  <si>
    <t>填写项目</t>
  </si>
  <si>
    <t>填写内容</t>
  </si>
  <si>
    <t>企业名称</t>
  </si>
  <si>
    <t>上海建贤粮食产销专业合作社</t>
  </si>
  <si>
    <t>负责人姓名</t>
  </si>
  <si>
    <t>王建明</t>
  </si>
  <si>
    <t>联系电话</t>
  </si>
  <si>
    <t>成立时间</t>
  </si>
  <si>
    <t>注册资本（万元）</t>
  </si>
  <si>
    <t>100万</t>
  </si>
  <si>
    <t>员工数量（户）</t>
  </si>
  <si>
    <r>
      <rPr>
        <sz val="14"/>
        <color rgb="FF0F1115"/>
        <rFont val="Segoe UI"/>
        <charset val="134"/>
      </rPr>
      <t>23</t>
    </r>
    <r>
      <rPr>
        <sz val="14"/>
        <color rgb="FF0F1115"/>
        <rFont val="宋体"/>
        <charset val="134"/>
      </rPr>
      <t>户</t>
    </r>
  </si>
  <si>
    <t>总种植面积（亩）</t>
  </si>
  <si>
    <r>
      <rPr>
        <sz val="14"/>
        <color rgb="FF0F1115"/>
        <rFont val="Segoe UI"/>
        <charset val="134"/>
      </rPr>
      <t>3281.02</t>
    </r>
    <r>
      <rPr>
        <sz val="14"/>
        <color rgb="FF0F1115"/>
        <rFont val="宋体"/>
        <charset val="134"/>
      </rPr>
      <t>亩</t>
    </r>
  </si>
  <si>
    <t>是否示范社</t>
  </si>
  <si>
    <t>市级</t>
  </si>
  <si>
    <t>荣获资质/曾获荣誉</t>
  </si>
  <si>
    <t>2025年4月获得头桥街道2025年度农业先锋企业称号</t>
  </si>
  <si>
    <t>核心优势品类</t>
  </si>
  <si>
    <t>核心品类</t>
  </si>
  <si>
    <t>核心品类名称</t>
  </si>
  <si>
    <t>核心品类上市期</t>
  </si>
  <si>
    <t>核心品类详细介绍（描述具体优势与强势竞争力之处，如口感、规格等）</t>
  </si>
  <si>
    <t>1.</t>
  </si>
  <si>
    <t>苏州青(太湖菜）</t>
  </si>
  <si>
    <t>除了7月8月其他月份一直有</t>
  </si>
  <si>
    <t>苏州青(太湖菜）营养价值高，含有丰富的胡萝卜素、钙、磷、铁及多种芬香族化合物，营养成分优于普通青菜。</t>
  </si>
  <si>
    <t>2.</t>
  </si>
  <si>
    <t>大板叶茼蒿</t>
  </si>
  <si>
    <t>大板叶茼蒿具有清热解毒，利尿消肿、健脾开胃等功效。</t>
  </si>
  <si>
    <t>3.</t>
  </si>
  <si>
    <t>青霞66，紫小可</t>
  </si>
  <si>
    <t>2月份到5月底</t>
  </si>
  <si>
    <t>青霞66：香甜多汁，果肉软糯，汁水丰富，甜度极高。紫小可：富含天然抗氧化物质花青素，营养价值高。</t>
  </si>
  <si>
    <t>4.</t>
  </si>
  <si>
    <t>水稻（松早香1号）</t>
  </si>
  <si>
    <t>每年9月底</t>
  </si>
  <si>
    <t>米粒晶莹饱满，蒸煮后米饭软糯香甜，带有独特的“芋艿香”或“爆米花香”，冷后不易回生，适合煮粥，米粥粘稠鲜美，米油丰富。</t>
  </si>
  <si>
    <t>物流方面</t>
  </si>
  <si>
    <t>物流配送范围</t>
  </si>
  <si>
    <t>配送方式（常温/冷链/其他）</t>
  </si>
  <si>
    <t>配送时长（单位：天）</t>
  </si>
  <si>
    <t>配送合作模式（自有物流/第三方快递/其他）</t>
  </si>
  <si>
    <t>上海地区</t>
  </si>
  <si>
    <t>常温</t>
  </si>
  <si>
    <t>白天</t>
  </si>
  <si>
    <t xml:space="preserve">               其他</t>
  </si>
  <si>
    <t>合作社（公司）名称</t>
  </si>
  <si>
    <t>质量体系认证情况</t>
  </si>
  <si>
    <t xml:space="preserve">农资投入台账情况（农药） </t>
  </si>
  <si>
    <t>绿色防控技术应用</t>
  </si>
  <si>
    <t>产品检测方式</t>
  </si>
  <si>
    <t>产品检测次数</t>
  </si>
  <si>
    <t>可提供的合规佐证材料（图片等）</t>
  </si>
  <si>
    <t>绿色食品</t>
  </si>
  <si>
    <t>已建立（完整记录农药、化肥采购-使用-库存）</t>
  </si>
  <si>
    <t>综合防控（多种方式结合）</t>
  </si>
  <si>
    <t>委托第三方定量检测</t>
  </si>
  <si>
    <t>全部合格</t>
  </si>
  <si>
    <t>产品品类与销售明细</t>
  </si>
  <si>
    <t>品类名称及单价</t>
  </si>
  <si>
    <t>种植面积（亩）</t>
  </si>
  <si>
    <t>年产量（吨）</t>
  </si>
  <si>
    <r>
      <rPr>
        <sz val="22"/>
        <color rgb="FF0F1115"/>
        <rFont val="宋体"/>
        <charset val="134"/>
      </rPr>
      <t>年销量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吨</t>
    </r>
    <r>
      <rPr>
        <sz val="22"/>
        <color rgb="FF0F1115"/>
        <rFont val="Segoe UI"/>
        <charset val="134"/>
      </rPr>
      <t>)</t>
    </r>
  </si>
  <si>
    <r>
      <rPr>
        <sz val="22"/>
        <color rgb="FF0F1115"/>
        <rFont val="宋体"/>
        <charset val="134"/>
      </rPr>
      <t>年销售额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万元</t>
    </r>
    <r>
      <rPr>
        <sz val="22"/>
        <color rgb="FF0F1115"/>
        <rFont val="Segoe UI"/>
        <charset val="134"/>
      </rPr>
      <t>)</t>
    </r>
  </si>
  <si>
    <t>销售
渠道</t>
  </si>
  <si>
    <r>
      <rPr>
        <sz val="22"/>
        <color rgb="FF0F1115"/>
        <rFont val="宋体"/>
        <charset val="134"/>
      </rPr>
      <t>批发市场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吨</t>
    </r>
    <r>
      <rPr>
        <sz val="22"/>
        <color rgb="FF0F1115"/>
        <rFont val="Segoe UI"/>
        <charset val="134"/>
      </rPr>
      <t>)</t>
    </r>
  </si>
  <si>
    <r>
      <rPr>
        <sz val="22"/>
        <color rgb="FF0F1115"/>
        <rFont val="宋体"/>
        <charset val="134"/>
      </rPr>
      <t>电商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吨</t>
    </r>
    <r>
      <rPr>
        <sz val="22"/>
        <color rgb="FF0F1115"/>
        <rFont val="Segoe UI"/>
        <charset val="134"/>
      </rPr>
      <t>)</t>
    </r>
  </si>
  <si>
    <r>
      <rPr>
        <sz val="22"/>
        <color rgb="FF0F1115"/>
        <rFont val="宋体"/>
        <charset val="134"/>
      </rPr>
      <t>商超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吨</t>
    </r>
    <r>
      <rPr>
        <sz val="22"/>
        <color rgb="FF0F1115"/>
        <rFont val="Segoe UI"/>
        <charset val="134"/>
      </rPr>
      <t>)</t>
    </r>
  </si>
  <si>
    <r>
      <rPr>
        <sz val="22"/>
        <color rgb="FF0F1115"/>
        <rFont val="宋体"/>
        <charset val="134"/>
      </rPr>
      <t>团购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吨</t>
    </r>
    <r>
      <rPr>
        <sz val="22"/>
        <color rgb="FF0F1115"/>
        <rFont val="Segoe UI"/>
        <charset val="134"/>
      </rPr>
      <t>)</t>
    </r>
  </si>
  <si>
    <r>
      <rPr>
        <sz val="22"/>
        <color rgb="FF0F1115"/>
        <rFont val="宋体"/>
        <charset val="134"/>
      </rPr>
      <t>田间交易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吨</t>
    </r>
    <r>
      <rPr>
        <sz val="22"/>
        <color rgb="FF0F1115"/>
        <rFont val="Segoe UI"/>
        <charset val="134"/>
      </rPr>
      <t>)</t>
    </r>
  </si>
  <si>
    <r>
      <rPr>
        <sz val="22"/>
        <color rgb="FF0F1115"/>
        <rFont val="宋体"/>
        <charset val="134"/>
      </rPr>
      <t>其他渠道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吨</t>
    </r>
    <r>
      <rPr>
        <sz val="22"/>
        <color rgb="FF0F1115"/>
        <rFont val="Segoe UI"/>
        <charset val="134"/>
      </rPr>
      <t>)</t>
    </r>
  </si>
  <si>
    <r>
      <rPr>
        <sz val="22"/>
        <color rgb="FF0F1115"/>
        <rFont val="Segoe UI"/>
        <charset val="134"/>
      </rPr>
      <t>1.</t>
    </r>
    <r>
      <rPr>
        <sz val="22"/>
        <color rgb="FF0F1115"/>
        <rFont val="宋体"/>
        <charset val="134"/>
      </rPr>
      <t>苏州青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太湖菜）</t>
    </r>
  </si>
  <si>
    <r>
      <rPr>
        <sz val="22"/>
        <color rgb="FF0F1115"/>
        <rFont val="Segoe UI"/>
        <charset val="134"/>
      </rPr>
      <t>2.</t>
    </r>
    <r>
      <rPr>
        <sz val="22"/>
        <color rgb="FF0F1115"/>
        <rFont val="宋体"/>
        <charset val="134"/>
      </rPr>
      <t>大板叶茼蒿</t>
    </r>
  </si>
  <si>
    <r>
      <rPr>
        <sz val="22"/>
        <color rgb="FF0F1115"/>
        <rFont val="Segoe UI"/>
        <charset val="134"/>
      </rPr>
      <t>3.</t>
    </r>
    <r>
      <rPr>
        <sz val="22"/>
        <color rgb="FF0F1115"/>
        <rFont val="宋体"/>
        <charset val="134"/>
      </rPr>
      <t>青霞</t>
    </r>
    <r>
      <rPr>
        <sz val="22"/>
        <color rgb="FF0F1115"/>
        <rFont val="Segoe UI"/>
        <charset val="134"/>
      </rPr>
      <t>66</t>
    </r>
    <r>
      <rPr>
        <sz val="22"/>
        <color rgb="FF0F1115"/>
        <rFont val="宋体"/>
        <charset val="134"/>
      </rPr>
      <t>，紫小可</t>
    </r>
  </si>
  <si>
    <r>
      <rPr>
        <sz val="22"/>
        <color rgb="FF0F1115"/>
        <rFont val="Segoe UI"/>
        <charset val="134"/>
      </rPr>
      <t>4.</t>
    </r>
    <r>
      <rPr>
        <sz val="22"/>
        <color rgb="FF0F1115"/>
        <rFont val="宋体"/>
        <charset val="134"/>
      </rPr>
      <t>水稻（松早香</t>
    </r>
    <r>
      <rPr>
        <sz val="22"/>
        <color rgb="FF0F1115"/>
        <rFont val="Segoe UI"/>
        <charset val="134"/>
      </rPr>
      <t>1</t>
    </r>
    <r>
      <rPr>
        <sz val="22"/>
        <color rgb="FF0F1115"/>
        <rFont val="宋体"/>
        <charset val="134"/>
      </rPr>
      <t>号）</t>
    </r>
  </si>
  <si>
    <t>合计</t>
  </si>
  <si>
    <t>成本结构分析（品类：）</t>
  </si>
  <si>
    <t>亩均种植成本明细(元/亩)</t>
  </si>
  <si>
    <t>金额</t>
  </si>
  <si>
    <t>说明</t>
  </si>
  <si>
    <t>合作社特定财务</t>
  </si>
  <si>
    <t>土地租金</t>
  </si>
  <si>
    <t>合作社特定财务指标</t>
  </si>
  <si>
    <r>
      <rPr>
        <sz val="22"/>
        <color rgb="FF0F1115"/>
        <rFont val="宋体"/>
        <charset val="134"/>
      </rPr>
      <t>种苗</t>
    </r>
    <r>
      <rPr>
        <sz val="22"/>
        <color rgb="FF0F1115"/>
        <rFont val="Segoe UI"/>
        <charset val="134"/>
      </rPr>
      <t>/</t>
    </r>
    <r>
      <rPr>
        <sz val="22"/>
        <color rgb="FF0F1115"/>
        <rFont val="宋体"/>
        <charset val="134"/>
      </rPr>
      <t>种子</t>
    </r>
  </si>
  <si>
    <r>
      <rPr>
        <sz val="22"/>
        <color rgb="FF0F1115"/>
        <rFont val="宋体"/>
        <charset val="134"/>
      </rPr>
      <t>社员交易额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万元</t>
    </r>
    <r>
      <rPr>
        <sz val="22"/>
        <color rgb="FF0F1115"/>
        <rFont val="Segoe UI"/>
        <charset val="134"/>
      </rPr>
      <t>)</t>
    </r>
  </si>
  <si>
    <t>肥料</t>
  </si>
  <si>
    <r>
      <rPr>
        <sz val="22"/>
        <color rgb="FF0F1115"/>
        <rFont val="宋体"/>
        <charset val="134"/>
      </rPr>
      <t>总营业收入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万元</t>
    </r>
    <r>
      <rPr>
        <sz val="22"/>
        <color rgb="FF0F1115"/>
        <rFont val="Segoe UI"/>
        <charset val="134"/>
      </rPr>
      <t>)</t>
    </r>
  </si>
  <si>
    <t>农药</t>
  </si>
  <si>
    <t>社员交易额占比(%)</t>
  </si>
  <si>
    <t>人工成本</t>
  </si>
  <si>
    <r>
      <rPr>
        <sz val="22"/>
        <color rgb="FF0F1115"/>
        <rFont val="宋体"/>
        <charset val="134"/>
      </rPr>
      <t>年度可分配盈余总额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万元</t>
    </r>
    <r>
      <rPr>
        <sz val="22"/>
        <color rgb="FF0F1115"/>
        <rFont val="Segoe UI"/>
        <charset val="134"/>
      </rPr>
      <t>)</t>
    </r>
  </si>
  <si>
    <t>水电费</t>
  </si>
  <si>
    <r>
      <rPr>
        <sz val="22"/>
        <color rgb="FF0F1115"/>
        <rFont val="宋体"/>
        <charset val="134"/>
      </rPr>
      <t>股金分红金额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万元</t>
    </r>
    <r>
      <rPr>
        <sz val="22"/>
        <color rgb="FF0F1115"/>
        <rFont val="Segoe UI"/>
        <charset val="134"/>
      </rPr>
      <t>)</t>
    </r>
  </si>
  <si>
    <t>农机作业费</t>
  </si>
  <si>
    <r>
      <rPr>
        <sz val="22"/>
        <color rgb="FF0F1115"/>
        <rFont val="宋体"/>
        <charset val="134"/>
      </rPr>
      <t>分红比例</t>
    </r>
    <r>
      <rPr>
        <sz val="22"/>
        <color rgb="FF0F1115"/>
        <rFont val="Segoe UI"/>
        <charset val="134"/>
      </rPr>
      <t>(%)</t>
    </r>
  </si>
  <si>
    <t>技术指导费</t>
  </si>
  <si>
    <t>其他费用</t>
  </si>
  <si>
    <r>
      <rPr>
        <b/>
        <sz val="22"/>
        <color rgb="FF0F1115"/>
        <rFont val="黑体"/>
        <charset val="134"/>
      </rPr>
      <t>资产负债表</t>
    </r>
    <r>
      <rPr>
        <sz val="22"/>
        <color rgb="FF000000"/>
        <rFont val="Segoe UI"/>
        <charset val="134"/>
      </rPr>
      <t xml:space="preserve">
</t>
    </r>
  </si>
  <si>
    <t>亩均成本合计</t>
  </si>
  <si>
    <t>主要资产构成</t>
  </si>
  <si>
    <r>
      <rPr>
        <sz val="22"/>
        <color rgb="FF000000"/>
        <rFont val="宋体"/>
        <charset val="134"/>
      </rPr>
      <t>占比</t>
    </r>
    <r>
      <rPr>
        <sz val="22"/>
        <color rgb="FF000000"/>
        <rFont val="Segoe UI"/>
        <charset val="134"/>
      </rPr>
      <t>(%)</t>
    </r>
  </si>
  <si>
    <t>采后流通吨均成本</t>
  </si>
  <si>
    <r>
      <rPr>
        <sz val="22"/>
        <color rgb="FF0F1115"/>
        <rFont val="宋体"/>
        <charset val="134"/>
      </rPr>
      <t>元</t>
    </r>
    <r>
      <rPr>
        <sz val="22"/>
        <color rgb="FF0F1115"/>
        <rFont val="Segoe UI"/>
        <charset val="134"/>
      </rPr>
      <t>/</t>
    </r>
    <r>
      <rPr>
        <sz val="22"/>
        <color rgb="FF0F1115"/>
        <rFont val="宋体"/>
        <charset val="134"/>
      </rPr>
      <t>吨</t>
    </r>
  </si>
  <si>
    <t>土地及建筑物</t>
  </si>
  <si>
    <t>包装材料费</t>
  </si>
  <si>
    <r>
      <rPr>
        <sz val="22"/>
        <color rgb="FF000000"/>
        <rFont val="宋体"/>
        <charset val="134"/>
      </rPr>
      <t>农业设施</t>
    </r>
    <r>
      <rPr>
        <sz val="22"/>
        <color rgb="FF000000"/>
        <rFont val="Segoe UI"/>
        <charset val="134"/>
      </rPr>
      <t>(</t>
    </r>
    <r>
      <rPr>
        <sz val="22"/>
        <color rgb="FF000000"/>
        <rFont val="宋体"/>
        <charset val="134"/>
      </rPr>
      <t>大棚等</t>
    </r>
    <r>
      <rPr>
        <sz val="22"/>
        <color rgb="FF000000"/>
        <rFont val="Segoe UI"/>
        <charset val="134"/>
      </rPr>
      <t>)</t>
    </r>
  </si>
  <si>
    <t>运输物流费</t>
  </si>
  <si>
    <t>机械设备</t>
  </si>
  <si>
    <t>冷库存储费</t>
  </si>
  <si>
    <r>
      <rPr>
        <sz val="22"/>
        <color rgb="FF000000"/>
        <rFont val="宋体"/>
        <charset val="134"/>
      </rPr>
      <t>存货</t>
    </r>
    <r>
      <rPr>
        <sz val="22"/>
        <color rgb="FF000000"/>
        <rFont val="Segoe UI"/>
        <charset val="134"/>
      </rPr>
      <t>(</t>
    </r>
    <r>
      <rPr>
        <sz val="22"/>
        <color rgb="FF000000"/>
        <rFont val="宋体"/>
        <charset val="134"/>
      </rPr>
      <t>农产品</t>
    </r>
    <r>
      <rPr>
        <sz val="22"/>
        <color rgb="FF000000"/>
        <rFont val="Segoe UI"/>
        <charset val="134"/>
      </rPr>
      <t>)</t>
    </r>
  </si>
  <si>
    <t>损耗成本</t>
  </si>
  <si>
    <t>现金及存款</t>
  </si>
  <si>
    <t>主要负债构成</t>
  </si>
  <si>
    <t>盈利分析报表</t>
  </si>
  <si>
    <t>银行贷款</t>
  </si>
  <si>
    <t>渠道盈利分析</t>
  </si>
  <si>
    <r>
      <rPr>
        <sz val="22"/>
        <color rgb="FF000000"/>
        <rFont val="宋体"/>
        <charset val="134"/>
      </rPr>
      <t>销售量</t>
    </r>
    <r>
      <rPr>
        <sz val="22"/>
        <color rgb="FF000000"/>
        <rFont val="Segoe UI"/>
        <charset val="134"/>
      </rPr>
      <t>(</t>
    </r>
    <r>
      <rPr>
        <sz val="22"/>
        <color rgb="FF000000"/>
        <rFont val="宋体"/>
        <charset val="134"/>
      </rPr>
      <t>吨</t>
    </r>
    <r>
      <rPr>
        <sz val="22"/>
        <color rgb="FF000000"/>
        <rFont val="Segoe UI"/>
        <charset val="134"/>
      </rPr>
      <t>)</t>
    </r>
  </si>
  <si>
    <r>
      <rPr>
        <sz val="22"/>
        <color rgb="FF000000"/>
        <rFont val="宋体"/>
        <charset val="134"/>
      </rPr>
      <t>销售额</t>
    </r>
    <r>
      <rPr>
        <sz val="22"/>
        <color rgb="FF000000"/>
        <rFont val="Segoe UI"/>
        <charset val="134"/>
      </rPr>
      <t>(</t>
    </r>
    <r>
      <rPr>
        <sz val="22"/>
        <color rgb="FF000000"/>
        <rFont val="宋体"/>
        <charset val="134"/>
      </rPr>
      <t>万元</t>
    </r>
    <r>
      <rPr>
        <sz val="22"/>
        <color rgb="FF000000"/>
        <rFont val="Segoe UI"/>
        <charset val="134"/>
      </rPr>
      <t>)</t>
    </r>
  </si>
  <si>
    <r>
      <rPr>
        <sz val="22"/>
        <color rgb="FF000000"/>
        <rFont val="宋体"/>
        <charset val="134"/>
      </rPr>
      <t>成本</t>
    </r>
    <r>
      <rPr>
        <sz val="22"/>
        <color rgb="FF000000"/>
        <rFont val="Segoe UI"/>
        <charset val="134"/>
      </rPr>
      <t>(</t>
    </r>
    <r>
      <rPr>
        <sz val="22"/>
        <color rgb="FF000000"/>
        <rFont val="宋体"/>
        <charset val="134"/>
      </rPr>
      <t>万元</t>
    </r>
    <r>
      <rPr>
        <sz val="22"/>
        <color rgb="FF000000"/>
        <rFont val="Segoe UI"/>
        <charset val="134"/>
      </rPr>
      <t>)</t>
    </r>
  </si>
  <si>
    <t>应付账款</t>
  </si>
  <si>
    <t>线上渠道（电商平台等）</t>
  </si>
  <si>
    <t>其他借款</t>
  </si>
  <si>
    <t>线下渠道（商超直供，批发市场，企业团购等）</t>
  </si>
  <si>
    <t>近三年财务概览</t>
  </si>
  <si>
    <r>
      <rPr>
        <sz val="22"/>
        <color rgb="FF000000"/>
        <rFont val="Segoe UI"/>
        <charset val="134"/>
      </rPr>
      <t>2022</t>
    </r>
    <r>
      <rPr>
        <sz val="22"/>
        <color rgb="FF000000"/>
        <rFont val="宋体"/>
        <charset val="134"/>
      </rPr>
      <t>年</t>
    </r>
  </si>
  <si>
    <r>
      <rPr>
        <sz val="22"/>
        <color rgb="FF000000"/>
        <rFont val="Segoe UI"/>
        <charset val="134"/>
      </rPr>
      <t>2023</t>
    </r>
    <r>
      <rPr>
        <sz val="22"/>
        <color rgb="FF000000"/>
        <rFont val="宋体"/>
        <charset val="134"/>
      </rPr>
      <t>年</t>
    </r>
  </si>
  <si>
    <r>
      <rPr>
        <sz val="22"/>
        <color rgb="FF000000"/>
        <rFont val="Segoe UI"/>
        <charset val="134"/>
      </rPr>
      <t>2024</t>
    </r>
    <r>
      <rPr>
        <sz val="22"/>
        <color rgb="FF000000"/>
        <rFont val="宋体"/>
        <charset val="134"/>
      </rPr>
      <t>年</t>
    </r>
  </si>
  <si>
    <t>政策资金情况</t>
  </si>
  <si>
    <r>
      <rPr>
        <sz val="22"/>
        <color rgb="FF000000"/>
        <rFont val="宋体"/>
        <charset val="134"/>
      </rPr>
      <t>销售收入</t>
    </r>
    <r>
      <rPr>
        <sz val="22"/>
        <color rgb="FF000000"/>
        <rFont val="Segoe UI"/>
        <charset val="134"/>
      </rPr>
      <t>(</t>
    </r>
    <r>
      <rPr>
        <sz val="22"/>
        <color rgb="FF000000"/>
        <rFont val="宋体"/>
        <charset val="134"/>
      </rPr>
      <t>万元</t>
    </r>
    <r>
      <rPr>
        <sz val="22"/>
        <color rgb="FF000000"/>
        <rFont val="Segoe UI"/>
        <charset val="134"/>
      </rPr>
      <t>)</t>
    </r>
  </si>
  <si>
    <t>年度</t>
  </si>
  <si>
    <t>补贴类型</t>
  </si>
  <si>
    <r>
      <rPr>
        <sz val="22"/>
        <color rgb="FF0F1115"/>
        <rFont val="宋体"/>
        <charset val="134"/>
      </rPr>
      <t>金额</t>
    </r>
    <r>
      <rPr>
        <sz val="22"/>
        <color rgb="FF0F1115"/>
        <rFont val="Segoe UI"/>
        <charset val="134"/>
      </rPr>
      <t>(</t>
    </r>
    <r>
      <rPr>
        <sz val="22"/>
        <color rgb="FF0F1115"/>
        <rFont val="宋体"/>
        <charset val="134"/>
      </rPr>
      <t>万元</t>
    </r>
    <r>
      <rPr>
        <sz val="22"/>
        <color rgb="FF0F1115"/>
        <rFont val="Segoe UI"/>
        <charset val="134"/>
      </rPr>
      <t>)</t>
    </r>
  </si>
  <si>
    <t>具体用途</t>
  </si>
  <si>
    <r>
      <rPr>
        <sz val="22"/>
        <color rgb="FF000000"/>
        <rFont val="宋体"/>
        <charset val="134"/>
      </rPr>
      <t>净利润</t>
    </r>
    <r>
      <rPr>
        <sz val="22"/>
        <color rgb="FF000000"/>
        <rFont val="Segoe UI"/>
        <charset val="134"/>
      </rPr>
      <t>(</t>
    </r>
    <r>
      <rPr>
        <sz val="22"/>
        <color rgb="FF000000"/>
        <rFont val="宋体"/>
        <charset val="134"/>
      </rPr>
      <t>万元</t>
    </r>
    <r>
      <rPr>
        <sz val="22"/>
        <color rgb="FF000000"/>
        <rFont val="Segoe UI"/>
        <charset val="134"/>
      </rPr>
      <t>)</t>
    </r>
  </si>
  <si>
    <t>水稻种植</t>
  </si>
  <si>
    <r>
      <rPr>
        <sz val="22"/>
        <color rgb="FF0F1115"/>
        <rFont val="宋体"/>
        <charset val="134"/>
      </rPr>
      <t>规模化种植成本</t>
    </r>
    <r>
      <rPr>
        <sz val="22"/>
        <color rgb="FF0F1115"/>
        <rFont val="Segoe UI"/>
        <charset val="134"/>
      </rPr>
      <t xml:space="preserve"> </t>
    </r>
  </si>
  <si>
    <r>
      <rPr>
        <sz val="22"/>
        <color rgb="FF000000"/>
        <rFont val="宋体"/>
        <charset val="134"/>
      </rPr>
      <t>销售利润率</t>
    </r>
    <r>
      <rPr>
        <sz val="22"/>
        <color rgb="FF000000"/>
        <rFont val="Segoe UI"/>
        <charset val="134"/>
      </rPr>
      <t>(%)</t>
    </r>
  </si>
  <si>
    <r>
      <rPr>
        <sz val="22"/>
        <color rgb="FF0F1115"/>
        <rFont val="Segoe UI"/>
        <charset val="134"/>
      </rPr>
      <t>2023</t>
    </r>
    <r>
      <rPr>
        <sz val="22"/>
        <color rgb="FF0F1115"/>
        <rFont val="宋体"/>
        <charset val="134"/>
      </rPr>
      <t>年</t>
    </r>
  </si>
  <si>
    <r>
      <rPr>
        <sz val="22"/>
        <color rgb="FF0F1115"/>
        <rFont val="Segoe UI"/>
        <charset val="134"/>
      </rPr>
      <t>2024</t>
    </r>
    <r>
      <rPr>
        <sz val="22"/>
        <color rgb="FF0F1115"/>
        <rFont val="宋体"/>
        <charset val="134"/>
      </rPr>
      <t>年</t>
    </r>
  </si>
  <si>
    <t>2025年</t>
  </si>
  <si>
    <t>税收减免金额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</si>
</sst>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4">
    <font>
      <sz val="11"/>
      <color theme="1"/>
      <name val="等线"/>
      <charset val="134"/>
      <scheme val="minor"/>
    </font>
    <font>
      <sz val="22"/>
      <color theme="1"/>
      <name val="宋体"/>
      <charset val="134"/>
    </font>
    <font>
      <b/>
      <sz val="22"/>
      <color rgb="FF0F1115"/>
      <name val="黑体"/>
      <charset val="134"/>
    </font>
    <font>
      <sz val="22"/>
      <color rgb="FF0F1115"/>
      <name val="Segoe UI"/>
      <charset val="134"/>
    </font>
    <font>
      <sz val="22"/>
      <color rgb="FF0F1115"/>
      <name val="宋体"/>
      <charset val="134"/>
    </font>
    <font>
      <sz val="22"/>
      <color rgb="FF000000"/>
      <name val="宋体"/>
      <charset val="134"/>
    </font>
    <font>
      <sz val="22"/>
      <color rgb="FF000000"/>
      <name val="Segoe UI"/>
      <charset val="134"/>
    </font>
    <font>
      <b/>
      <sz val="22"/>
      <color rgb="FF000000"/>
      <name val="黑体"/>
      <charset val="134"/>
    </font>
    <font>
      <b/>
      <sz val="22"/>
      <color rgb="FF0F1115"/>
      <name val="Segoe UI"/>
      <charset val="134"/>
    </font>
    <font>
      <sz val="11"/>
      <color theme="1"/>
      <name val="黑体"/>
      <charset val="134"/>
    </font>
    <font>
      <b/>
      <sz val="12"/>
      <color theme="1"/>
      <name val="宋体"/>
      <charset val="134"/>
    </font>
    <font>
      <sz val="14"/>
      <color theme="1"/>
      <name val="宋体"/>
      <charset val="134"/>
    </font>
    <font>
      <sz val="14"/>
      <color rgb="FF0F1115"/>
      <name val="宋体"/>
      <charset val="134"/>
    </font>
    <font>
      <sz val="14"/>
      <color rgb="FF0F1115"/>
      <name val="Segoe UI"/>
      <charset val="134"/>
    </font>
    <font>
      <sz val="14"/>
      <color rgb="FF000000"/>
      <name val="宋体"/>
      <charset val="134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41">
    <fill>
      <patternFill patternType="none"/>
    </fill>
    <fill>
      <patternFill patternType="gray125"/>
    </fill>
    <fill>
      <patternFill patternType="solid">
        <fgColor rgb="FFFFF3CA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EE796"/>
        <bgColor indexed="64"/>
      </patternFill>
    </fill>
    <fill>
      <patternFill patternType="solid">
        <fgColor rgb="FFFCAD36"/>
        <bgColor indexed="64"/>
      </patternFill>
    </fill>
    <fill>
      <patternFill patternType="solid">
        <fgColor rgb="FFFCE4D3"/>
        <bgColor indexed="64"/>
      </patternFill>
    </fill>
    <fill>
      <patternFill patternType="solid">
        <fgColor rgb="FFFEDB61"/>
        <bgColor indexed="64"/>
      </patternFill>
    </fill>
    <fill>
      <patternFill patternType="solid">
        <fgColor rgb="FFF9CBAA"/>
        <bgColor indexed="64"/>
      </patternFill>
    </fill>
    <fill>
      <patternFill patternType="solid">
        <fgColor rgb="FFF4B38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1">
    <border>
      <left/>
      <right/>
      <top/>
      <bottom/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0" fillId="10" borderId="13" applyNumberFormat="0" applyFont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14" applyNumberFormat="0" applyFill="0" applyAlignment="0" applyProtection="0">
      <alignment vertical="center"/>
    </xf>
    <xf numFmtId="0" fontId="21" fillId="0" borderId="14" applyNumberFormat="0" applyFill="0" applyAlignment="0" applyProtection="0">
      <alignment vertical="center"/>
    </xf>
    <xf numFmtId="0" fontId="22" fillId="0" borderId="15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11" borderId="16" applyNumberFormat="0" applyAlignment="0" applyProtection="0">
      <alignment vertical="center"/>
    </xf>
    <xf numFmtId="0" fontId="24" fillId="12" borderId="17" applyNumberFormat="0" applyAlignment="0" applyProtection="0">
      <alignment vertical="center"/>
    </xf>
    <xf numFmtId="0" fontId="25" fillId="12" borderId="16" applyNumberFormat="0" applyAlignment="0" applyProtection="0">
      <alignment vertical="center"/>
    </xf>
    <xf numFmtId="0" fontId="26" fillId="13" borderId="18" applyNumberFormat="0" applyAlignment="0" applyProtection="0">
      <alignment vertical="center"/>
    </xf>
    <xf numFmtId="0" fontId="27" fillId="0" borderId="19" applyNumberFormat="0" applyFill="0" applyAlignment="0" applyProtection="0">
      <alignment vertical="center"/>
    </xf>
    <xf numFmtId="0" fontId="28" fillId="0" borderId="20" applyNumberFormat="0" applyFill="0" applyAlignment="0" applyProtection="0">
      <alignment vertical="center"/>
    </xf>
    <xf numFmtId="0" fontId="29" fillId="14" borderId="0" applyNumberFormat="0" applyBorder="0" applyAlignment="0" applyProtection="0">
      <alignment vertical="center"/>
    </xf>
    <xf numFmtId="0" fontId="30" fillId="15" borderId="0" applyNumberFormat="0" applyBorder="0" applyAlignment="0" applyProtection="0">
      <alignment vertical="center"/>
    </xf>
    <xf numFmtId="0" fontId="31" fillId="16" borderId="0" applyNumberFormat="0" applyBorder="0" applyAlignment="0" applyProtection="0">
      <alignment vertical="center"/>
    </xf>
    <xf numFmtId="0" fontId="32" fillId="17" borderId="0" applyNumberFormat="0" applyBorder="0" applyAlignment="0" applyProtection="0">
      <alignment vertical="center"/>
    </xf>
    <xf numFmtId="0" fontId="33" fillId="18" borderId="0" applyNumberFormat="0" applyBorder="0" applyAlignment="0" applyProtection="0">
      <alignment vertical="center"/>
    </xf>
    <xf numFmtId="0" fontId="33" fillId="19" borderId="0" applyNumberFormat="0" applyBorder="0" applyAlignment="0" applyProtection="0">
      <alignment vertical="center"/>
    </xf>
    <xf numFmtId="0" fontId="32" fillId="20" borderId="0" applyNumberFormat="0" applyBorder="0" applyAlignment="0" applyProtection="0">
      <alignment vertical="center"/>
    </xf>
    <xf numFmtId="0" fontId="32" fillId="21" borderId="0" applyNumberFormat="0" applyBorder="0" applyAlignment="0" applyProtection="0">
      <alignment vertical="center"/>
    </xf>
    <xf numFmtId="0" fontId="33" fillId="22" borderId="0" applyNumberFormat="0" applyBorder="0" applyAlignment="0" applyProtection="0">
      <alignment vertical="center"/>
    </xf>
    <xf numFmtId="0" fontId="33" fillId="23" borderId="0" applyNumberFormat="0" applyBorder="0" applyAlignment="0" applyProtection="0">
      <alignment vertical="center"/>
    </xf>
    <xf numFmtId="0" fontId="32" fillId="24" borderId="0" applyNumberFormat="0" applyBorder="0" applyAlignment="0" applyProtection="0">
      <alignment vertical="center"/>
    </xf>
    <xf numFmtId="0" fontId="32" fillId="25" borderId="0" applyNumberFormat="0" applyBorder="0" applyAlignment="0" applyProtection="0">
      <alignment vertical="center"/>
    </xf>
    <xf numFmtId="0" fontId="33" fillId="26" borderId="0" applyNumberFormat="0" applyBorder="0" applyAlignment="0" applyProtection="0">
      <alignment vertical="center"/>
    </xf>
    <xf numFmtId="0" fontId="33" fillId="27" borderId="0" applyNumberFormat="0" applyBorder="0" applyAlignment="0" applyProtection="0">
      <alignment vertical="center"/>
    </xf>
    <xf numFmtId="0" fontId="32" fillId="28" borderId="0" applyNumberFormat="0" applyBorder="0" applyAlignment="0" applyProtection="0">
      <alignment vertical="center"/>
    </xf>
    <xf numFmtId="0" fontId="32" fillId="29" borderId="0" applyNumberFormat="0" applyBorder="0" applyAlignment="0" applyProtection="0">
      <alignment vertical="center"/>
    </xf>
    <xf numFmtId="0" fontId="33" fillId="30" borderId="0" applyNumberFormat="0" applyBorder="0" applyAlignment="0" applyProtection="0">
      <alignment vertical="center"/>
    </xf>
    <xf numFmtId="0" fontId="33" fillId="31" borderId="0" applyNumberFormat="0" applyBorder="0" applyAlignment="0" applyProtection="0">
      <alignment vertical="center"/>
    </xf>
    <xf numFmtId="0" fontId="32" fillId="32" borderId="0" applyNumberFormat="0" applyBorder="0" applyAlignment="0" applyProtection="0">
      <alignment vertical="center"/>
    </xf>
    <xf numFmtId="0" fontId="32" fillId="33" borderId="0" applyNumberFormat="0" applyBorder="0" applyAlignment="0" applyProtection="0">
      <alignment vertical="center"/>
    </xf>
    <xf numFmtId="0" fontId="33" fillId="34" borderId="0" applyNumberFormat="0" applyBorder="0" applyAlignment="0" applyProtection="0">
      <alignment vertical="center"/>
    </xf>
    <xf numFmtId="0" fontId="33" fillId="35" borderId="0" applyNumberFormat="0" applyBorder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0" fontId="32" fillId="37" borderId="0" applyNumberFormat="0" applyBorder="0" applyAlignment="0" applyProtection="0">
      <alignment vertical="center"/>
    </xf>
    <xf numFmtId="0" fontId="33" fillId="38" borderId="0" applyNumberFormat="0" applyBorder="0" applyAlignment="0" applyProtection="0">
      <alignment vertical="center"/>
    </xf>
    <xf numFmtId="0" fontId="33" fillId="39" borderId="0" applyNumberFormat="0" applyBorder="0" applyAlignment="0" applyProtection="0">
      <alignment vertical="center"/>
    </xf>
    <xf numFmtId="0" fontId="32" fillId="40" borderId="0" applyNumberFormat="0" applyBorder="0" applyAlignment="0" applyProtection="0">
      <alignment vertical="center"/>
    </xf>
  </cellStyleXfs>
  <cellXfs count="55">
    <xf numFmtId="0" fontId="0" fillId="0" borderId="0" xfId="0">
      <alignment vertical="center"/>
    </xf>
    <xf numFmtId="0" fontId="1" fillId="0" borderId="0" xfId="0" applyFont="1" applyFill="1" applyAlignment="1">
      <alignment vertical="center"/>
    </xf>
    <xf numFmtId="0" fontId="1" fillId="0" borderId="0" xfId="0" applyFont="1" applyFill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 wrapText="1"/>
    </xf>
    <xf numFmtId="0" fontId="3" fillId="2" borderId="3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4" fillId="2" borderId="5" xfId="0" applyFont="1" applyFill="1" applyBorder="1" applyAlignment="1">
      <alignment horizontal="center" vertical="center" wrapText="1"/>
    </xf>
    <xf numFmtId="0" fontId="3" fillId="3" borderId="6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 wrapText="1"/>
    </xf>
    <xf numFmtId="0" fontId="4" fillId="3" borderId="6" xfId="0" applyFont="1" applyFill="1" applyBorder="1" applyAlignment="1">
      <alignment horizontal="center" vertical="center" wrapText="1"/>
    </xf>
    <xf numFmtId="0" fontId="3" fillId="2" borderId="4" xfId="0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3" fillId="4" borderId="2" xfId="0" applyFont="1" applyFill="1" applyBorder="1" applyAlignment="1">
      <alignment horizontal="center" vertical="center" wrapText="1"/>
    </xf>
    <xf numFmtId="0" fontId="2" fillId="3" borderId="6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2" fillId="5" borderId="2" xfId="0" applyFont="1" applyFill="1" applyBorder="1" applyAlignment="1">
      <alignment horizontal="center" vertical="center" wrapText="1"/>
    </xf>
    <xf numFmtId="0" fontId="2" fillId="0" borderId="6" xfId="0" applyFont="1" applyFill="1" applyBorder="1" applyAlignment="1">
      <alignment horizontal="center" vertical="center" wrapText="1"/>
    </xf>
    <xf numFmtId="0" fontId="4" fillId="0" borderId="6" xfId="0" applyFont="1" applyFill="1" applyBorder="1" applyAlignment="1">
      <alignment horizontal="center" vertical="center" wrapText="1"/>
    </xf>
    <xf numFmtId="9" fontId="3" fillId="3" borderId="6" xfId="0" applyNumberFormat="1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6" borderId="2" xfId="0" applyFont="1" applyFill="1" applyBorder="1" applyAlignment="1">
      <alignment horizontal="center" vertical="center" wrapText="1"/>
    </xf>
    <xf numFmtId="0" fontId="5" fillId="0" borderId="6" xfId="0" applyFont="1" applyFill="1" applyBorder="1" applyAlignment="1">
      <alignment horizontal="center" vertical="center" wrapText="1"/>
    </xf>
    <xf numFmtId="0" fontId="6" fillId="0" borderId="6" xfId="0" applyFont="1" applyFill="1" applyBorder="1" applyAlignment="1">
      <alignment horizontal="center" vertical="center" wrapText="1"/>
    </xf>
    <xf numFmtId="0" fontId="1" fillId="3" borderId="6" xfId="0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center" vertical="center" wrapText="1"/>
    </xf>
    <xf numFmtId="0" fontId="2" fillId="7" borderId="2" xfId="0" applyFont="1" applyFill="1" applyBorder="1" applyAlignment="1">
      <alignment horizontal="center" vertical="center" wrapText="1"/>
    </xf>
    <xf numFmtId="0" fontId="7" fillId="0" borderId="6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center" vertical="center" wrapText="1"/>
    </xf>
    <xf numFmtId="0" fontId="2" fillId="8" borderId="7" xfId="0" applyFont="1" applyFill="1" applyBorder="1" applyAlignment="1">
      <alignment horizontal="center" vertical="center" wrapText="1"/>
    </xf>
    <xf numFmtId="0" fontId="2" fillId="8" borderId="8" xfId="0" applyFont="1" applyFill="1" applyBorder="1" applyAlignment="1">
      <alignment horizontal="center" vertical="center" wrapText="1"/>
    </xf>
    <xf numFmtId="0" fontId="3" fillId="0" borderId="6" xfId="0" applyFont="1" applyFill="1" applyBorder="1" applyAlignment="1">
      <alignment horizontal="center" vertical="center" wrapText="1"/>
    </xf>
    <xf numFmtId="0" fontId="1" fillId="0" borderId="6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9" fillId="0" borderId="0" xfId="0" applyFont="1">
      <alignment vertical="center"/>
    </xf>
    <xf numFmtId="0" fontId="10" fillId="7" borderId="9" xfId="0" applyFont="1" applyFill="1" applyBorder="1" applyAlignment="1">
      <alignment horizontal="center" vertical="center"/>
    </xf>
    <xf numFmtId="0" fontId="0" fillId="0" borderId="6" xfId="0" applyBorder="1">
      <alignment vertical="center"/>
    </xf>
    <xf numFmtId="0" fontId="0" fillId="0" borderId="6" xfId="0" applyBorder="1" applyAlignment="1">
      <alignment horizontal="center" vertical="center"/>
    </xf>
    <xf numFmtId="0" fontId="11" fillId="0" borderId="0" xfId="0" applyFont="1" applyFill="1" applyAlignment="1">
      <alignment vertical="center"/>
    </xf>
    <xf numFmtId="0" fontId="11" fillId="0" borderId="0" xfId="0" applyFont="1" applyFill="1" applyAlignment="1">
      <alignment horizontal="center" vertical="center"/>
    </xf>
    <xf numFmtId="0" fontId="12" fillId="9" borderId="6" xfId="0" applyFont="1" applyFill="1" applyBorder="1" applyAlignment="1">
      <alignment horizontal="center" vertical="center" wrapText="1"/>
    </xf>
    <xf numFmtId="0" fontId="12" fillId="3" borderId="6" xfId="0" applyFont="1" applyFill="1" applyBorder="1" applyAlignment="1">
      <alignment horizontal="center" vertical="center" wrapText="1"/>
    </xf>
    <xf numFmtId="0" fontId="13" fillId="3" borderId="6" xfId="0" applyFont="1" applyFill="1" applyBorder="1" applyAlignment="1">
      <alignment horizontal="center" vertical="center" wrapText="1"/>
    </xf>
    <xf numFmtId="31" fontId="13" fillId="3" borderId="6" xfId="0" applyNumberFormat="1" applyFont="1" applyFill="1" applyBorder="1" applyAlignment="1">
      <alignment horizontal="center" vertical="center" wrapText="1"/>
    </xf>
    <xf numFmtId="0" fontId="14" fillId="0" borderId="6" xfId="0" applyFont="1" applyFill="1" applyBorder="1" applyAlignment="1">
      <alignment horizontal="center" vertical="center"/>
    </xf>
    <xf numFmtId="0" fontId="11" fillId="9" borderId="10" xfId="0" applyFont="1" applyFill="1" applyBorder="1" applyAlignment="1">
      <alignment horizontal="center" vertical="center"/>
    </xf>
    <xf numFmtId="0" fontId="11" fillId="9" borderId="11" xfId="0" applyFont="1" applyFill="1" applyBorder="1" applyAlignment="1">
      <alignment horizontal="center" vertical="center"/>
    </xf>
    <xf numFmtId="0" fontId="11" fillId="9" borderId="12" xfId="0" applyFont="1" applyFill="1" applyBorder="1" applyAlignment="1">
      <alignment horizontal="center" vertical="center"/>
    </xf>
    <xf numFmtId="0" fontId="11" fillId="7" borderId="6" xfId="0" applyFont="1" applyFill="1" applyBorder="1" applyAlignment="1">
      <alignment horizontal="center" vertical="center"/>
    </xf>
    <xf numFmtId="49" fontId="11" fillId="0" borderId="6" xfId="0" applyNumberFormat="1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center" wrapText="1"/>
    </xf>
    <xf numFmtId="0" fontId="11" fillId="0" borderId="6" xfId="0" applyFont="1" applyFill="1" applyBorder="1" applyAlignment="1">
      <alignment vertical="center" wrapText="1"/>
    </xf>
    <xf numFmtId="0" fontId="11" fillId="0" borderId="6" xfId="0" applyFont="1" applyFill="1" applyBorder="1" applyAlignme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tyles" Target="styl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145097</xdr:colOff>
      <xdr:row>1</xdr:row>
      <xdr:rowOff>70167</xdr:rowOff>
    </xdr:from>
    <xdr:to>
      <xdr:col>6</xdr:col>
      <xdr:colOff>878522</xdr:colOff>
      <xdr:row>1</xdr:row>
      <xdr:rowOff>1102677</xdr:rowOff>
    </xdr:to>
    <xdr:pic>
      <xdr:nvPicPr>
        <xdr:cNvPr id="2" name="图片 1" descr="d4f7d25787513201309514e00df0b74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 rot="5400000">
          <a:off x="9266555" y="663575"/>
          <a:ext cx="1032510" cy="733425"/>
        </a:xfrm>
        <a:prstGeom prst="rect">
          <a:avLst/>
        </a:prstGeom>
      </xdr:spPr>
    </xdr:pic>
    <xdr:clientData/>
  </xdr:twoCellAnchor>
  <xdr:twoCellAnchor editAs="oneCell">
    <xdr:from>
      <xdr:col>6</xdr:col>
      <xdr:colOff>1808162</xdr:colOff>
      <xdr:row>1</xdr:row>
      <xdr:rowOff>61912</xdr:rowOff>
    </xdr:from>
    <xdr:to>
      <xdr:col>6</xdr:col>
      <xdr:colOff>2548572</xdr:colOff>
      <xdr:row>1</xdr:row>
      <xdr:rowOff>1044257</xdr:rowOff>
    </xdr:to>
    <xdr:pic>
      <xdr:nvPicPr>
        <xdr:cNvPr id="3" name="图片 2" descr="d5c9eea0cd6b31649673e4710238070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 rot="5400000">
          <a:off x="10958195" y="626745"/>
          <a:ext cx="982345" cy="740410"/>
        </a:xfrm>
        <a:prstGeom prst="rect">
          <a:avLst/>
        </a:prstGeom>
      </xdr:spPr>
    </xdr:pic>
    <xdr:clientData/>
  </xdr:twoCellAnchor>
  <xdr:twoCellAnchor editAs="oneCell">
    <xdr:from>
      <xdr:col>6</xdr:col>
      <xdr:colOff>958850</xdr:colOff>
      <xdr:row>1</xdr:row>
      <xdr:rowOff>83820</xdr:rowOff>
    </xdr:from>
    <xdr:to>
      <xdr:col>6</xdr:col>
      <xdr:colOff>1693545</xdr:colOff>
      <xdr:row>1</xdr:row>
      <xdr:rowOff>1109345</xdr:rowOff>
    </xdr:to>
    <xdr:pic>
      <xdr:nvPicPr>
        <xdr:cNvPr id="4" name="图片 3" descr="66e59cdea8bdbc06d316e9872cd3b0cc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230485" y="528320"/>
          <a:ext cx="734695" cy="1025525"/>
        </a:xfrm>
        <a:prstGeom prst="rect">
          <a:avLst/>
        </a:prstGeom>
      </xdr:spPr>
    </xdr:pic>
    <xdr:clientData/>
  </xdr:twoCellAnchor>
  <xdr:twoCellAnchor editAs="oneCell">
    <xdr:from>
      <xdr:col>6</xdr:col>
      <xdr:colOff>240030</xdr:colOff>
      <xdr:row>1</xdr:row>
      <xdr:rowOff>1255395</xdr:rowOff>
    </xdr:from>
    <xdr:to>
      <xdr:col>6</xdr:col>
      <xdr:colOff>838200</xdr:colOff>
      <xdr:row>1</xdr:row>
      <xdr:rowOff>2257425</xdr:rowOff>
    </xdr:to>
    <xdr:pic>
      <xdr:nvPicPr>
        <xdr:cNvPr id="5" name="图片 4" descr="d22af9e8089390ee5420da9ff195486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511665" y="1699895"/>
          <a:ext cx="598170" cy="1002030"/>
        </a:xfrm>
        <a:prstGeom prst="rect">
          <a:avLst/>
        </a:prstGeom>
      </xdr:spPr>
    </xdr:pic>
    <xdr:clientData/>
  </xdr:twoCellAnchor>
  <xdr:twoCellAnchor editAs="oneCell">
    <xdr:from>
      <xdr:col>6</xdr:col>
      <xdr:colOff>1028700</xdr:colOff>
      <xdr:row>1</xdr:row>
      <xdr:rowOff>1285240</xdr:rowOff>
    </xdr:from>
    <xdr:to>
      <xdr:col>6</xdr:col>
      <xdr:colOff>1781175</xdr:colOff>
      <xdr:row>1</xdr:row>
      <xdr:rowOff>2362200</xdr:rowOff>
    </xdr:to>
    <xdr:pic>
      <xdr:nvPicPr>
        <xdr:cNvPr id="6" name="图片 5" descr="a12a6c555c2de83724dd294dca1c2de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300335" y="1729740"/>
          <a:ext cx="752475" cy="1076960"/>
        </a:xfrm>
        <a:prstGeom prst="rect">
          <a:avLst/>
        </a:prstGeom>
      </xdr:spPr>
    </xdr:pic>
    <xdr:clientData/>
  </xdr:twoCellAnchor>
  <xdr:twoCellAnchor editAs="oneCell">
    <xdr:from>
      <xdr:col>6</xdr:col>
      <xdr:colOff>1956435</xdr:colOff>
      <xdr:row>1</xdr:row>
      <xdr:rowOff>1353820</xdr:rowOff>
    </xdr:from>
    <xdr:to>
      <xdr:col>6</xdr:col>
      <xdr:colOff>2590800</xdr:colOff>
      <xdr:row>1</xdr:row>
      <xdr:rowOff>2219325</xdr:rowOff>
    </xdr:to>
    <xdr:pic>
      <xdr:nvPicPr>
        <xdr:cNvPr id="7" name="图片 6" descr="6df217f9abbecdc818f31ecb4aca411b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228070" y="1798320"/>
          <a:ext cx="634365" cy="865505"/>
        </a:xfrm>
        <a:prstGeom prst="rect">
          <a:avLst/>
        </a:prstGeom>
      </xdr:spPr>
    </xdr:pic>
    <xdr:clientData/>
  </xdr:twoCellAnchor>
  <xdr:twoCellAnchor editAs="oneCell">
    <xdr:from>
      <xdr:col>6</xdr:col>
      <xdr:colOff>2813685</xdr:colOff>
      <xdr:row>1</xdr:row>
      <xdr:rowOff>66040</xdr:rowOff>
    </xdr:from>
    <xdr:to>
      <xdr:col>6</xdr:col>
      <xdr:colOff>3488055</xdr:colOff>
      <xdr:row>1</xdr:row>
      <xdr:rowOff>1036955</xdr:rowOff>
    </xdr:to>
    <xdr:pic>
      <xdr:nvPicPr>
        <xdr:cNvPr id="8" name="图片 7" descr="75cbbde242864c9d21217e498739265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085320" y="510540"/>
          <a:ext cx="674370" cy="9709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4">
    <pageSetUpPr fitToPage="1"/>
  </sheetPr>
  <dimension ref="A1:N20"/>
  <sheetViews>
    <sheetView tabSelected="1" workbookViewId="0">
      <selection activeCell="B2" sqref="B2"/>
    </sheetView>
  </sheetViews>
  <sheetFormatPr defaultColWidth="8.88888888888889" defaultRowHeight="17.4"/>
  <cols>
    <col min="1" max="1" width="29.8888888888889" style="40" customWidth="1"/>
    <col min="2" max="2" width="66.5" style="40" customWidth="1"/>
    <col min="3" max="3" width="26.4444444444444" style="40" customWidth="1"/>
    <col min="4" max="4" width="89.7777777777778" style="39" customWidth="1"/>
    <col min="5" max="5" width="35.5555555555556" style="39" customWidth="1"/>
    <col min="6" max="6" width="14.1111111111111" style="39" customWidth="1"/>
    <col min="7" max="7" width="9.66666666666667" style="39" customWidth="1"/>
    <col min="8" max="9" width="16.4444444444444" style="39" customWidth="1"/>
    <col min="10" max="13" width="14.1111111111111" style="39" customWidth="1"/>
    <col min="14" max="14" width="9.66666666666667" style="39" customWidth="1"/>
    <col min="15" max="16384" width="8.88888888888889" style="39"/>
  </cols>
  <sheetData>
    <row r="1" s="39" customFormat="1" spans="1:14">
      <c r="A1" s="41" t="s">
        <v>0</v>
      </c>
      <c r="B1" s="41" t="s">
        <v>1</v>
      </c>
      <c r="C1" s="40"/>
      <c r="G1" s="40"/>
      <c r="I1" s="40"/>
      <c r="J1" s="40"/>
      <c r="K1" s="40"/>
      <c r="L1" s="40"/>
      <c r="M1" s="39"/>
      <c r="N1" s="40"/>
    </row>
    <row r="2" s="39" customFormat="1" spans="1:14">
      <c r="A2" s="42" t="s">
        <v>2</v>
      </c>
      <c r="B2" s="42" t="s">
        <v>3</v>
      </c>
      <c r="C2" s="40"/>
    </row>
    <row r="3" s="39" customFormat="1" spans="1:14">
      <c r="A3" s="42" t="s">
        <v>4</v>
      </c>
      <c r="B3" s="42" t="s">
        <v>5</v>
      </c>
      <c r="C3" s="40"/>
    </row>
    <row r="4" s="39" customFormat="1" ht="20.4" spans="1:14">
      <c r="A4" s="42" t="s">
        <v>6</v>
      </c>
      <c r="B4" s="43">
        <v>13916854880</v>
      </c>
      <c r="C4" s="40"/>
    </row>
    <row r="5" s="39" customFormat="1" ht="20.4" spans="1:14">
      <c r="A5" s="42" t="s">
        <v>7</v>
      </c>
      <c r="B5" s="44">
        <v>42383</v>
      </c>
      <c r="C5" s="40"/>
    </row>
    <row r="6" s="39" customFormat="1" ht="20.4" spans="1:14">
      <c r="A6" s="42" t="s">
        <v>8</v>
      </c>
      <c r="B6" s="43" t="s">
        <v>9</v>
      </c>
      <c r="C6" s="40"/>
    </row>
    <row r="7" s="39" customFormat="1" ht="20.4" spans="1:14">
      <c r="A7" s="42" t="s">
        <v>10</v>
      </c>
      <c r="B7" s="43" t="s">
        <v>11</v>
      </c>
      <c r="C7" s="40"/>
    </row>
    <row r="8" s="39" customFormat="1" ht="20.4" spans="1:14">
      <c r="A8" s="42" t="s">
        <v>12</v>
      </c>
      <c r="B8" s="43" t="s">
        <v>13</v>
      </c>
      <c r="C8" s="40"/>
    </row>
    <row r="9" s="39" customFormat="1" spans="1:14">
      <c r="A9" s="42" t="s">
        <v>14</v>
      </c>
      <c r="B9" s="42" t="s">
        <v>15</v>
      </c>
      <c r="C9" s="40"/>
    </row>
    <row r="10" s="39" customFormat="1" spans="1:14">
      <c r="A10" s="45" t="s">
        <v>16</v>
      </c>
      <c r="B10" s="45" t="s">
        <v>17</v>
      </c>
      <c r="C10" s="40"/>
    </row>
    <row r="12" s="39" customFormat="1" spans="1:14">
      <c r="A12" s="46" t="s">
        <v>18</v>
      </c>
      <c r="B12" s="47"/>
      <c r="C12" s="47"/>
      <c r="D12" s="48"/>
    </row>
    <row r="13" s="39" customFormat="1" spans="1:14">
      <c r="A13" s="49" t="s">
        <v>19</v>
      </c>
      <c r="B13" s="49" t="s">
        <v>20</v>
      </c>
      <c r="C13" s="49" t="s">
        <v>21</v>
      </c>
      <c r="D13" s="49" t="s">
        <v>22</v>
      </c>
    </row>
    <row r="14" s="39" customFormat="1" ht="34.8" spans="1:14">
      <c r="A14" s="50" t="s">
        <v>23</v>
      </c>
      <c r="B14" s="51" t="s">
        <v>24</v>
      </c>
      <c r="C14" s="52" t="s">
        <v>25</v>
      </c>
      <c r="D14" s="53" t="s">
        <v>26</v>
      </c>
    </row>
    <row r="15" s="39" customFormat="1" ht="34.8" spans="1:14">
      <c r="A15" s="50" t="s">
        <v>27</v>
      </c>
      <c r="B15" s="51" t="s">
        <v>28</v>
      </c>
      <c r="C15" s="52" t="s">
        <v>25</v>
      </c>
      <c r="D15" s="54" t="s">
        <v>29</v>
      </c>
    </row>
    <row r="16" s="39" customFormat="1" ht="34.8" spans="1:14">
      <c r="A16" s="50" t="s">
        <v>30</v>
      </c>
      <c r="B16" s="51" t="s">
        <v>31</v>
      </c>
      <c r="C16" s="51" t="s">
        <v>32</v>
      </c>
      <c r="D16" s="53" t="s">
        <v>33</v>
      </c>
    </row>
    <row r="17" ht="34.8" spans="1:4">
      <c r="A17" s="50" t="s">
        <v>34</v>
      </c>
      <c r="B17" s="51" t="s">
        <v>35</v>
      </c>
      <c r="C17" s="51" t="s">
        <v>36</v>
      </c>
      <c r="D17" s="53" t="s">
        <v>37</v>
      </c>
    </row>
    <row r="18" s="39" customFormat="1" spans="1:4">
      <c r="A18" s="46" t="s">
        <v>38</v>
      </c>
      <c r="B18" s="47"/>
      <c r="C18" s="47"/>
      <c r="D18" s="48"/>
    </row>
    <row r="19" s="39" customFormat="1" spans="1:4">
      <c r="A19" s="49" t="s">
        <v>39</v>
      </c>
      <c r="B19" s="49" t="s">
        <v>40</v>
      </c>
      <c r="C19" s="49" t="s">
        <v>41</v>
      </c>
      <c r="D19" s="49" t="s">
        <v>42</v>
      </c>
    </row>
    <row r="20" spans="1:4">
      <c r="A20" s="51" t="s">
        <v>43</v>
      </c>
      <c r="B20" s="51" t="s">
        <v>44</v>
      </c>
      <c r="C20" s="51" t="s">
        <v>45</v>
      </c>
      <c r="D20" s="54" t="s">
        <v>46</v>
      </c>
    </row>
  </sheetData>
  <mergeCells count="2">
    <mergeCell ref="A12:D12"/>
    <mergeCell ref="A18:D18"/>
  </mergeCells>
  <dataValidations count="1">
    <dataValidation type="list" allowBlank="1" showInputMessage="1" showErrorMessage="1" sqref="B9">
      <formula1>"国家级,市级,区级,否"</formula1>
    </dataValidation>
  </dataValidations>
  <pageMargins left="0.75" right="0.75" top="1" bottom="1" header="0.5" footer="0.5"/>
  <pageSetup paperSize="9" scale="70" orientation="landscape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">
    <pageSetUpPr fitToPage="1"/>
  </sheetPr>
  <dimension ref="A1:G8"/>
  <sheetViews>
    <sheetView workbookViewId="0">
      <selection activeCell="E13" sqref="E13"/>
    </sheetView>
  </sheetViews>
  <sheetFormatPr defaultColWidth="9" defaultRowHeight="13.8" outlineLevelRow="7" outlineLevelCol="6"/>
  <cols>
    <col min="1" max="1" width="31.5" customWidth="1"/>
    <col min="2" max="2" width="20.9074074074074" style="34" customWidth="1"/>
    <col min="3" max="3" width="29.8796296296296" customWidth="1"/>
    <col min="4" max="4" width="21.4444444444444" customWidth="1"/>
    <col min="5" max="5" width="15.9351851851852" customWidth="1"/>
    <col min="6" max="6" width="15.5277777777778" style="34" customWidth="1"/>
    <col min="7" max="7" width="52.1296296296296" customWidth="1"/>
  </cols>
  <sheetData>
    <row r="1" ht="35" customHeight="1" spans="1:7">
      <c r="A1" s="35" t="s">
        <v>47</v>
      </c>
      <c r="B1" s="36" t="s">
        <v>48</v>
      </c>
      <c r="C1" s="36" t="s">
        <v>49</v>
      </c>
      <c r="D1" s="36" t="s">
        <v>50</v>
      </c>
      <c r="E1" s="36" t="s">
        <v>51</v>
      </c>
      <c r="F1" s="36" t="s">
        <v>52</v>
      </c>
      <c r="G1" s="36" t="s">
        <v>53</v>
      </c>
    </row>
    <row r="2" ht="200" customHeight="1" spans="1:7">
      <c r="A2" s="37" t="s">
        <v>3</v>
      </c>
      <c r="B2" s="38" t="s">
        <v>54</v>
      </c>
      <c r="C2" s="37" t="s">
        <v>55</v>
      </c>
      <c r="D2" s="37" t="s">
        <v>56</v>
      </c>
      <c r="E2" s="37" t="s">
        <v>57</v>
      </c>
      <c r="F2" s="38" t="s">
        <v>58</v>
      </c>
      <c r="G2" s="37"/>
    </row>
    <row r="3" ht="24" customHeight="1"/>
    <row r="4" ht="24" customHeight="1"/>
    <row r="5" ht="24" customHeight="1"/>
    <row r="6" ht="24" customHeight="1"/>
    <row r="7" ht="24" customHeight="1"/>
    <row r="8" ht="24" customHeight="1"/>
  </sheetData>
  <dataValidations count="6">
    <dataValidation type="list" allowBlank="1" showInputMessage="1" showErrorMessage="1" sqref="B2">
      <formula1>"无,绿色食品,有机产品,地理标志产品,名特优新,多项认证（需在备注栏列明）"</formula1>
    </dataValidation>
    <dataValidation type="list" allowBlank="1" showInputMessage="1" showErrorMessage="1" sqref="C2">
      <formula1>"已建立（完整记录农药、化肥采购-使用-库存）,已建立（部分记录）,未建立"</formula1>
    </dataValidation>
    <dataValidation type="list" allowBlank="1" showInputMessage="1" showErrorMessage="1" sqref="D2">
      <formula1>"无,物理防治（粘虫板/杀虫灯等）,生物防治（生物农药/天敌昆虫/性诱剂）,生态调控,综合防控（多种方式结合）"</formula1>
    </dataValidation>
    <dataValidation type="list" allowBlank="1" showInputMessage="1" showErrorMessage="1" sqref="E2">
      <formula1>"无检测,自行快速检测,委托第三方定量检测,监管部门例行监测,监督部门监督抽查,多种检测结合"</formula1>
    </dataValidation>
    <dataValidation type="list" allowBlank="1" showInputMessage="1" showErrorMessage="1" sqref="F2">
      <formula1>"全部合格,个别批次轻微超标（已整改）,存在超标记录（未整改）,无检测记录"</formula1>
    </dataValidation>
    <dataValidation type="list" allowBlank="1" showInputMessage="1" showErrorMessage="1" sqref="B6">
      <formula1>"无,每月1次,每季度1次,每半年1次,采收前必检,年度2-3次,其他（备注栏说明）"</formula1>
    </dataValidation>
  </dataValidations>
  <pageMargins left="0.7" right="0.7" top="0.75" bottom="0.75" header="0.3" footer="0.3"/>
  <pageSetup paperSize="9" scale="75" orientation="landscape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3"/>
  <dimension ref="A1:L38"/>
  <sheetViews>
    <sheetView zoomScale="55" zoomScaleNormal="55" workbookViewId="0">
      <selection activeCell="L23" sqref="L23"/>
    </sheetView>
  </sheetViews>
  <sheetFormatPr defaultColWidth="8.88888888888889" defaultRowHeight="28.2"/>
  <cols>
    <col min="1" max="1" width="43.6296296296296" style="2" customWidth="1"/>
    <col min="2" max="2" width="30.4537037037037" style="2" customWidth="1"/>
    <col min="3" max="3" width="17.3333333333333" style="2" customWidth="1"/>
    <col min="4" max="4" width="20.4537037037037" style="2" customWidth="1"/>
    <col min="5" max="5" width="26.1296296296296" style="2" customWidth="1"/>
    <col min="6" max="6" width="5.77777777777778" style="1" customWidth="1"/>
    <col min="7" max="7" width="45.1111111111111" style="2" customWidth="1"/>
    <col min="8" max="8" width="26.3611111111111" style="2" customWidth="1"/>
    <col min="9" max="9" width="27.7777777777778" style="2" customWidth="1"/>
    <col min="10" max="10" width="30.4444444444444" style="2" customWidth="1"/>
    <col min="11" max="11" width="28.1759259259259" style="2" customWidth="1"/>
    <col min="12" max="12" width="15.8888888888889" style="2" customWidth="1"/>
    <col min="13" max="16384" width="8.88888888888889" style="1"/>
  </cols>
  <sheetData>
    <row r="1" s="1" customFormat="1" ht="29.7" spans="1:12">
      <c r="A1" s="3" t="s">
        <v>59</v>
      </c>
      <c r="B1" s="4"/>
      <c r="C1" s="4"/>
      <c r="D1" s="4"/>
      <c r="E1" s="4"/>
      <c r="F1" s="4"/>
      <c r="G1" s="4"/>
      <c r="H1" s="4"/>
      <c r="I1" s="4"/>
      <c r="J1" s="4"/>
      <c r="K1" s="4"/>
      <c r="L1" s="5"/>
    </row>
    <row r="2" s="1" customFormat="1" ht="65.55" spans="1:12">
      <c r="A2" s="6" t="s">
        <v>60</v>
      </c>
      <c r="B2" s="6" t="s">
        <v>61</v>
      </c>
      <c r="C2" s="6" t="s">
        <v>62</v>
      </c>
      <c r="D2" s="6" t="s">
        <v>63</v>
      </c>
      <c r="E2" s="6" t="s">
        <v>64</v>
      </c>
      <c r="F2" s="7" t="s">
        <v>65</v>
      </c>
      <c r="G2" s="6" t="s">
        <v>66</v>
      </c>
      <c r="H2" s="6" t="s">
        <v>67</v>
      </c>
      <c r="I2" s="6" t="s">
        <v>68</v>
      </c>
      <c r="J2" s="6" t="s">
        <v>69</v>
      </c>
      <c r="K2" s="6" t="s">
        <v>70</v>
      </c>
      <c r="L2" s="6" t="s">
        <v>71</v>
      </c>
    </row>
    <row r="3" s="1" customFormat="1" ht="32.4" spans="1:12">
      <c r="A3" s="8" t="s">
        <v>72</v>
      </c>
      <c r="B3" s="8">
        <v>60</v>
      </c>
      <c r="C3" s="8">
        <v>125</v>
      </c>
      <c r="D3" s="8">
        <v>120</v>
      </c>
      <c r="E3" s="8">
        <v>26.4</v>
      </c>
      <c r="F3" s="9"/>
      <c r="G3" s="8"/>
      <c r="H3" s="8"/>
      <c r="I3" s="8"/>
      <c r="J3" s="8"/>
      <c r="K3" s="8">
        <v>50</v>
      </c>
      <c r="L3" s="8">
        <v>70</v>
      </c>
    </row>
    <row r="4" s="1" customFormat="1" ht="32.4" spans="1:12">
      <c r="A4" s="8" t="s">
        <v>73</v>
      </c>
      <c r="B4" s="8">
        <v>100</v>
      </c>
      <c r="C4" s="8">
        <v>120</v>
      </c>
      <c r="D4" s="8">
        <v>115</v>
      </c>
      <c r="E4" s="8">
        <v>69</v>
      </c>
      <c r="F4" s="9"/>
      <c r="G4" s="8"/>
      <c r="H4" s="8"/>
      <c r="I4" s="8"/>
      <c r="J4" s="8"/>
      <c r="K4" s="8">
        <v>20</v>
      </c>
      <c r="L4" s="8">
        <v>95</v>
      </c>
    </row>
    <row r="5" s="1" customFormat="1" ht="32.4" spans="1:12">
      <c r="A5" s="8" t="s">
        <v>74</v>
      </c>
      <c r="B5" s="8">
        <v>50</v>
      </c>
      <c r="C5" s="8">
        <v>75</v>
      </c>
      <c r="D5" s="8">
        <v>72</v>
      </c>
      <c r="E5" s="8">
        <v>86.4</v>
      </c>
      <c r="F5" s="9"/>
      <c r="G5" s="8"/>
      <c r="H5" s="8"/>
      <c r="I5" s="8"/>
      <c r="J5" s="8"/>
      <c r="K5" s="8">
        <v>15</v>
      </c>
      <c r="L5" s="8">
        <v>60</v>
      </c>
    </row>
    <row r="6" s="1" customFormat="1" ht="32.4" spans="1:12">
      <c r="A6" s="8" t="s">
        <v>75</v>
      </c>
      <c r="B6" s="8">
        <v>100</v>
      </c>
      <c r="C6" s="8">
        <v>26.5</v>
      </c>
      <c r="D6" s="8">
        <v>21</v>
      </c>
      <c r="E6" s="8">
        <v>25.2</v>
      </c>
      <c r="F6" s="9"/>
      <c r="G6" s="8"/>
      <c r="H6" s="8"/>
      <c r="I6" s="8"/>
      <c r="J6" s="8"/>
      <c r="K6" s="8">
        <v>0</v>
      </c>
      <c r="L6" s="8">
        <v>26.5</v>
      </c>
    </row>
    <row r="7" s="1" customFormat="1" ht="32.4" spans="1:12">
      <c r="A7" s="10" t="s">
        <v>76</v>
      </c>
      <c r="B7" s="8"/>
      <c r="C7" s="8">
        <f t="shared" ref="C7:L7" si="0">SUM(C3:C6)</f>
        <v>346.5</v>
      </c>
      <c r="D7" s="8">
        <f t="shared" si="0"/>
        <v>328</v>
      </c>
      <c r="E7" s="8">
        <f t="shared" si="0"/>
        <v>207</v>
      </c>
      <c r="F7" s="11"/>
      <c r="G7" s="8">
        <f t="shared" si="0"/>
        <v>0</v>
      </c>
      <c r="H7" s="8">
        <f t="shared" si="0"/>
        <v>0</v>
      </c>
      <c r="I7" s="8">
        <f t="shared" si="0"/>
        <v>0</v>
      </c>
      <c r="J7" s="8">
        <f t="shared" si="0"/>
        <v>0</v>
      </c>
      <c r="K7" s="8">
        <f t="shared" si="0"/>
        <v>85</v>
      </c>
      <c r="L7" s="8">
        <f t="shared" si="0"/>
        <v>251.5</v>
      </c>
    </row>
    <row r="8" s="1" customFormat="1" ht="28.95" spans="1:12">
      <c r="A8" s="2"/>
      <c r="B8" s="2"/>
      <c r="C8" s="2"/>
      <c r="D8" s="2"/>
      <c r="E8" s="2"/>
      <c r="G8" s="2"/>
      <c r="H8" s="2"/>
      <c r="I8" s="2"/>
      <c r="J8" s="2"/>
      <c r="K8" s="2"/>
      <c r="L8" s="2"/>
    </row>
    <row r="9" s="1" customFormat="1" ht="29.7" spans="1:12">
      <c r="A9" s="12" t="s">
        <v>77</v>
      </c>
      <c r="B9" s="13"/>
      <c r="C9" s="13"/>
      <c r="D9" s="2"/>
      <c r="E9" s="2"/>
      <c r="G9" s="2"/>
      <c r="H9" s="2"/>
      <c r="I9" s="2"/>
      <c r="J9" s="2"/>
      <c r="K9" s="2"/>
      <c r="L9" s="2"/>
    </row>
    <row r="10" s="1" customFormat="1" ht="57.9" spans="1:12">
      <c r="A10" s="14" t="s">
        <v>78</v>
      </c>
      <c r="B10" s="10" t="s">
        <v>79</v>
      </c>
      <c r="C10" s="10" t="s">
        <v>80</v>
      </c>
      <c r="D10" s="2"/>
      <c r="E10" s="2"/>
      <c r="G10" s="15" t="s">
        <v>81</v>
      </c>
      <c r="H10" s="16"/>
      <c r="I10" s="2"/>
      <c r="J10" s="2"/>
      <c r="K10" s="2"/>
      <c r="L10" s="2"/>
    </row>
    <row r="11" s="1" customFormat="1" ht="33.15" spans="1:12">
      <c r="A11" s="10" t="s">
        <v>82</v>
      </c>
      <c r="B11" s="8">
        <v>984.3</v>
      </c>
      <c r="C11" s="8"/>
      <c r="D11" s="2"/>
      <c r="E11" s="2"/>
      <c r="G11" s="17" t="s">
        <v>83</v>
      </c>
      <c r="H11" s="10" t="s">
        <v>79</v>
      </c>
      <c r="I11" s="2"/>
      <c r="J11" s="2"/>
      <c r="K11" s="2"/>
      <c r="L11" s="2"/>
    </row>
    <row r="12" s="1" customFormat="1" ht="32.4" spans="1:12">
      <c r="A12" s="10" t="s">
        <v>84</v>
      </c>
      <c r="B12" s="8">
        <v>45.5</v>
      </c>
      <c r="C12" s="8"/>
      <c r="D12" s="2"/>
      <c r="E12" s="2"/>
      <c r="G12" s="18" t="s">
        <v>85</v>
      </c>
      <c r="H12" s="8">
        <v>236.9</v>
      </c>
      <c r="I12" s="2"/>
      <c r="J12" s="2"/>
      <c r="K12" s="2"/>
      <c r="L12" s="2"/>
    </row>
    <row r="13" s="1" customFormat="1" ht="32.4" spans="1:12">
      <c r="A13" s="10" t="s">
        <v>86</v>
      </c>
      <c r="B13" s="8">
        <v>209.57</v>
      </c>
      <c r="C13" s="8"/>
      <c r="D13" s="2"/>
      <c r="E13" s="2"/>
      <c r="G13" s="18" t="s">
        <v>87</v>
      </c>
      <c r="H13" s="8">
        <v>363.5</v>
      </c>
      <c r="I13" s="2"/>
      <c r="J13" s="2"/>
      <c r="K13" s="2"/>
      <c r="L13" s="2"/>
    </row>
    <row r="14" s="1" customFormat="1" ht="32.4" spans="1:12">
      <c r="A14" s="10" t="s">
        <v>88</v>
      </c>
      <c r="B14" s="8">
        <v>35.07</v>
      </c>
      <c r="C14" s="8"/>
      <c r="D14" s="2"/>
      <c r="E14" s="2"/>
      <c r="G14" s="17" t="s">
        <v>89</v>
      </c>
      <c r="H14" s="8">
        <f>H12/H13*100</f>
        <v>65.171939477304</v>
      </c>
      <c r="I14" s="2"/>
      <c r="J14" s="2"/>
      <c r="K14" s="2"/>
      <c r="L14" s="2"/>
    </row>
    <row r="15" s="1" customFormat="1" ht="64.8" spans="1:12">
      <c r="A15" s="10" t="s">
        <v>90</v>
      </c>
      <c r="B15" s="8">
        <v>77.8</v>
      </c>
      <c r="C15" s="8"/>
      <c r="D15" s="2"/>
      <c r="E15" s="2"/>
      <c r="G15" s="18" t="s">
        <v>91</v>
      </c>
      <c r="H15" s="8">
        <v>67.5</v>
      </c>
      <c r="I15" s="2"/>
      <c r="J15" s="2"/>
      <c r="K15" s="2"/>
      <c r="L15" s="2"/>
    </row>
    <row r="16" s="1" customFormat="1" ht="32.4" spans="1:12">
      <c r="A16" s="10" t="s">
        <v>92</v>
      </c>
      <c r="B16" s="8">
        <v>26.53</v>
      </c>
      <c r="C16" s="8"/>
      <c r="D16" s="2"/>
      <c r="E16" s="2"/>
      <c r="G16" s="18" t="s">
        <v>93</v>
      </c>
      <c r="H16" s="8">
        <f>H15*0.4</f>
        <v>27</v>
      </c>
      <c r="I16" s="2"/>
      <c r="J16" s="2"/>
      <c r="K16" s="2"/>
      <c r="L16" s="2"/>
    </row>
    <row r="17" s="1" customFormat="1" ht="32.4" spans="1:12">
      <c r="A17" s="10" t="s">
        <v>94</v>
      </c>
      <c r="B17" s="8">
        <v>73.55</v>
      </c>
      <c r="C17" s="8"/>
      <c r="D17" s="2"/>
      <c r="E17" s="2"/>
      <c r="G17" s="18" t="s">
        <v>95</v>
      </c>
      <c r="H17" s="19">
        <v>0.4</v>
      </c>
      <c r="I17" s="2"/>
      <c r="J17" s="2"/>
      <c r="K17" s="2"/>
      <c r="L17" s="2"/>
    </row>
    <row r="18" s="1" customFormat="1" ht="33.15" spans="1:12">
      <c r="A18" s="10" t="s">
        <v>96</v>
      </c>
      <c r="B18" s="8">
        <v>9.03</v>
      </c>
      <c r="C18" s="8"/>
      <c r="D18" s="2"/>
      <c r="E18" s="2"/>
      <c r="G18" s="2"/>
      <c r="H18" s="2"/>
      <c r="I18" s="2"/>
      <c r="J18" s="2"/>
      <c r="K18" s="2"/>
      <c r="L18" s="2"/>
    </row>
    <row r="19" s="1" customFormat="1" ht="33.9" spans="1:12">
      <c r="A19" s="10" t="s">
        <v>97</v>
      </c>
      <c r="B19" s="8">
        <v>119.23</v>
      </c>
      <c r="C19" s="8"/>
      <c r="D19" s="2"/>
      <c r="E19" s="2"/>
      <c r="G19" s="20" t="s">
        <v>98</v>
      </c>
      <c r="H19" s="21"/>
      <c r="I19" s="2"/>
      <c r="J19" s="2"/>
      <c r="K19" s="2"/>
      <c r="L19" s="2"/>
    </row>
    <row r="20" s="1" customFormat="1" ht="33.15" spans="1:12">
      <c r="A20" s="14" t="s">
        <v>99</v>
      </c>
      <c r="B20" s="8">
        <f>SUM(B11:B19)</f>
        <v>1580.58</v>
      </c>
      <c r="C20" s="8"/>
      <c r="D20" s="2"/>
      <c r="E20" s="2"/>
      <c r="G20" s="17" t="s">
        <v>100</v>
      </c>
      <c r="H20" s="22" t="s">
        <v>101</v>
      </c>
      <c r="I20" s="2"/>
      <c r="J20" s="2"/>
      <c r="K20" s="2"/>
      <c r="L20" s="2"/>
    </row>
    <row r="21" s="1" customFormat="1" ht="32.4" spans="1:12">
      <c r="A21" s="10" t="s">
        <v>102</v>
      </c>
      <c r="B21" s="10" t="s">
        <v>103</v>
      </c>
      <c r="C21" s="8"/>
      <c r="D21" s="2"/>
      <c r="E21" s="2"/>
      <c r="G21" s="22" t="s">
        <v>104</v>
      </c>
      <c r="H21" s="23">
        <v>619.95</v>
      </c>
      <c r="I21" s="2"/>
      <c r="J21" s="2"/>
      <c r="K21" s="2"/>
      <c r="L21" s="2"/>
    </row>
    <row r="22" s="1" customFormat="1" ht="32.4" spans="1:12">
      <c r="A22" s="10" t="s">
        <v>105</v>
      </c>
      <c r="B22" s="10" t="s">
        <v>103</v>
      </c>
      <c r="C22" s="8"/>
      <c r="D22" s="2"/>
      <c r="E22" s="2"/>
      <c r="G22" s="22" t="s">
        <v>106</v>
      </c>
      <c r="H22" s="23">
        <v>88.35</v>
      </c>
      <c r="I22" s="2"/>
      <c r="J22" s="2"/>
      <c r="K22" s="2"/>
      <c r="L22" s="2"/>
    </row>
    <row r="23" s="1" customFormat="1" ht="32.4" spans="1:12">
      <c r="A23" s="10" t="s">
        <v>107</v>
      </c>
      <c r="B23" s="10" t="s">
        <v>103</v>
      </c>
      <c r="C23" s="8"/>
      <c r="D23" s="2"/>
      <c r="E23" s="2"/>
      <c r="G23" s="22" t="s">
        <v>108</v>
      </c>
      <c r="H23" s="23">
        <v>233.5</v>
      </c>
      <c r="I23" s="2"/>
      <c r="J23" s="2"/>
      <c r="K23" s="2"/>
      <c r="L23" s="2"/>
    </row>
    <row r="24" s="1" customFormat="1" ht="32.4" spans="1:12">
      <c r="A24" s="10" t="s">
        <v>109</v>
      </c>
      <c r="B24" s="10" t="s">
        <v>103</v>
      </c>
      <c r="C24" s="8"/>
      <c r="D24" s="2"/>
      <c r="E24" s="2"/>
      <c r="G24" s="22" t="s">
        <v>110</v>
      </c>
      <c r="H24" s="23">
        <v>219.89</v>
      </c>
      <c r="I24" s="2"/>
      <c r="J24" s="2"/>
      <c r="K24" s="2"/>
      <c r="L24" s="2"/>
    </row>
    <row r="25" s="1" customFormat="1" ht="32.4" spans="1:12">
      <c r="A25" s="10" t="s">
        <v>111</v>
      </c>
      <c r="B25" s="10" t="s">
        <v>103</v>
      </c>
      <c r="C25" s="24"/>
      <c r="D25" s="2"/>
      <c r="E25" s="2"/>
      <c r="G25" s="22" t="s">
        <v>112</v>
      </c>
      <c r="H25" s="23">
        <v>304.84</v>
      </c>
      <c r="I25" s="2"/>
      <c r="J25" s="2"/>
      <c r="K25" s="2"/>
      <c r="L25" s="2"/>
    </row>
    <row r="26" s="1" customFormat="1" ht="33.15" spans="1:12">
      <c r="A26" s="2"/>
      <c r="B26" s="2"/>
      <c r="C26" s="2"/>
      <c r="D26" s="2"/>
      <c r="E26" s="2"/>
      <c r="G26" s="17" t="s">
        <v>113</v>
      </c>
      <c r="H26" s="22" t="s">
        <v>101</v>
      </c>
      <c r="I26" s="2"/>
      <c r="J26" s="2"/>
      <c r="K26" s="2"/>
      <c r="L26" s="2"/>
    </row>
    <row r="27" s="1" customFormat="1" ht="33.9" spans="1:12">
      <c r="A27" s="25" t="s">
        <v>114</v>
      </c>
      <c r="B27" s="26"/>
      <c r="C27" s="26"/>
      <c r="D27" s="26"/>
      <c r="E27" s="2"/>
      <c r="G27" s="22" t="s">
        <v>115</v>
      </c>
      <c r="H27" s="23">
        <v>300</v>
      </c>
      <c r="I27" s="2"/>
      <c r="J27" s="2"/>
      <c r="K27" s="2"/>
      <c r="L27" s="2"/>
    </row>
    <row r="28" s="1" customFormat="1" ht="61.35" spans="1:12">
      <c r="A28" s="27" t="s">
        <v>116</v>
      </c>
      <c r="B28" s="22" t="s">
        <v>117</v>
      </c>
      <c r="C28" s="22" t="s">
        <v>118</v>
      </c>
      <c r="D28" s="22" t="s">
        <v>119</v>
      </c>
      <c r="E28" s="2"/>
      <c r="G28" s="22" t="s">
        <v>120</v>
      </c>
      <c r="H28" s="23">
        <v>45</v>
      </c>
      <c r="I28" s="2"/>
      <c r="J28" s="2"/>
      <c r="K28" s="2"/>
      <c r="L28" s="2"/>
    </row>
    <row r="29" s="1" customFormat="1" ht="32.4" spans="1:12">
      <c r="A29" s="2" t="s">
        <v>121</v>
      </c>
      <c r="B29" s="2"/>
      <c r="C29" s="23"/>
      <c r="D29" s="23"/>
      <c r="E29" s="2"/>
      <c r="G29" s="22" t="s">
        <v>122</v>
      </c>
      <c r="H29" s="23">
        <v>0</v>
      </c>
      <c r="I29" s="2"/>
      <c r="J29" s="2"/>
      <c r="K29" s="2"/>
      <c r="L29" s="2"/>
    </row>
    <row r="30" s="1" customFormat="1" ht="32.4" spans="1:12">
      <c r="A30" s="2" t="s">
        <v>123</v>
      </c>
      <c r="B30" s="23"/>
      <c r="C30" s="23"/>
      <c r="D30" s="23"/>
      <c r="E30" s="2"/>
      <c r="G30" s="28"/>
      <c r="H30" s="28"/>
      <c r="I30" s="2"/>
      <c r="J30" s="2"/>
      <c r="K30" s="2"/>
      <c r="L30" s="2"/>
    </row>
    <row r="31" s="1" customFormat="1" ht="32.4" spans="1:12">
      <c r="A31" s="27" t="s">
        <v>76</v>
      </c>
      <c r="B31" s="23">
        <f>SUM(B28:B30)</f>
        <v>0</v>
      </c>
      <c r="C31" s="23">
        <f>SUM(C28:C30)</f>
        <v>0</v>
      </c>
      <c r="D31" s="23">
        <f>SUM(D28:D30)</f>
        <v>0</v>
      </c>
      <c r="E31" s="2"/>
      <c r="G31" s="29"/>
      <c r="H31" s="28"/>
      <c r="I31" s="2"/>
      <c r="J31" s="2"/>
      <c r="K31" s="2"/>
      <c r="L31" s="2"/>
    </row>
    <row r="32" s="1" customFormat="1" ht="33.15" spans="1:12">
      <c r="A32" s="27" t="s">
        <v>124</v>
      </c>
      <c r="B32" s="23" t="s">
        <v>125</v>
      </c>
      <c r="C32" s="23" t="s">
        <v>126</v>
      </c>
      <c r="D32" s="23" t="s">
        <v>127</v>
      </c>
      <c r="E32" s="2"/>
      <c r="G32" s="30" t="s">
        <v>128</v>
      </c>
      <c r="H32" s="31"/>
      <c r="I32" s="31"/>
      <c r="J32" s="31"/>
      <c r="K32" s="2"/>
      <c r="L32" s="2"/>
    </row>
    <row r="33" s="1" customFormat="1" ht="33.15" spans="1:12">
      <c r="A33" s="22" t="s">
        <v>129</v>
      </c>
      <c r="B33" s="23">
        <v>309.33</v>
      </c>
      <c r="C33" s="23">
        <v>315.38</v>
      </c>
      <c r="D33" s="23">
        <v>363.6</v>
      </c>
      <c r="E33" s="2"/>
      <c r="G33" s="17" t="s">
        <v>130</v>
      </c>
      <c r="H33" s="10" t="s">
        <v>131</v>
      </c>
      <c r="I33" s="10" t="s">
        <v>132</v>
      </c>
      <c r="J33" s="10" t="s">
        <v>133</v>
      </c>
      <c r="K33" s="2"/>
      <c r="L33" s="2"/>
    </row>
    <row r="34" s="1" customFormat="1" ht="32.4" spans="1:12">
      <c r="A34" s="22" t="s">
        <v>134</v>
      </c>
      <c r="B34" s="23">
        <v>34.5</v>
      </c>
      <c r="C34" s="23">
        <v>42.57</v>
      </c>
      <c r="D34" s="23">
        <v>67.5</v>
      </c>
      <c r="E34" s="2"/>
      <c r="G34" s="32">
        <v>2023</v>
      </c>
      <c r="H34" s="10" t="s">
        <v>135</v>
      </c>
      <c r="I34" s="8">
        <v>244.82</v>
      </c>
      <c r="J34" s="10" t="s">
        <v>136</v>
      </c>
      <c r="K34" s="2"/>
      <c r="L34" s="2"/>
    </row>
    <row r="35" s="1" customFormat="1" ht="32.4" spans="1:12">
      <c r="A35" s="22" t="s">
        <v>137</v>
      </c>
      <c r="B35" s="23">
        <v>11.15</v>
      </c>
      <c r="C35" s="23">
        <v>13.5</v>
      </c>
      <c r="D35" s="23">
        <v>18.56</v>
      </c>
      <c r="E35" s="2"/>
      <c r="G35" s="32">
        <v>2024</v>
      </c>
      <c r="H35" s="10" t="s">
        <v>135</v>
      </c>
      <c r="I35" s="8">
        <v>269.06</v>
      </c>
      <c r="J35" s="10" t="s">
        <v>136</v>
      </c>
      <c r="K35" s="2"/>
      <c r="L35" s="2"/>
    </row>
    <row r="36" s="1" customFormat="1" ht="32.4" spans="1:12">
      <c r="A36" s="2"/>
      <c r="B36" s="2"/>
      <c r="C36" s="2"/>
      <c r="D36" s="2"/>
      <c r="E36" s="2"/>
      <c r="G36" s="32">
        <v>2025</v>
      </c>
      <c r="H36" s="10" t="s">
        <v>135</v>
      </c>
      <c r="I36" s="8">
        <v>293.3</v>
      </c>
      <c r="J36" s="10" t="s">
        <v>136</v>
      </c>
      <c r="K36" s="2"/>
      <c r="L36" s="2"/>
    </row>
    <row r="37" s="1" customFormat="1" ht="32.4" spans="1:12">
      <c r="A37" s="2"/>
      <c r="B37" s="2"/>
      <c r="C37" s="2"/>
      <c r="D37" s="2"/>
      <c r="E37" s="2"/>
      <c r="G37" s="17"/>
      <c r="H37" s="8" t="s">
        <v>138</v>
      </c>
      <c r="I37" s="8" t="s">
        <v>139</v>
      </c>
      <c r="J37" s="33" t="s">
        <v>140</v>
      </c>
      <c r="K37" s="2"/>
      <c r="L37" s="2"/>
    </row>
    <row r="38" s="1" customFormat="1" ht="32.4" spans="1:12">
      <c r="A38" s="2"/>
      <c r="B38" s="2"/>
      <c r="C38" s="2"/>
      <c r="D38" s="2"/>
      <c r="E38" s="2"/>
      <c r="G38" s="17" t="s">
        <v>141</v>
      </c>
      <c r="H38" s="8"/>
      <c r="I38" s="8"/>
      <c r="J38" s="8"/>
      <c r="K38" s="2"/>
      <c r="L38" s="2"/>
    </row>
  </sheetData>
  <mergeCells count="7">
    <mergeCell ref="A1:L1"/>
    <mergeCell ref="A9:C9"/>
    <mergeCell ref="G10:H10"/>
    <mergeCell ref="G19:H19"/>
    <mergeCell ref="A27:D27"/>
    <mergeCell ref="G32:J32"/>
    <mergeCell ref="F2:F7"/>
  </mergeCells>
  <pageMargins left="0.75" right="0.75" top="1" bottom="1" header="0.5" footer="0.5"/>
  <pageSetup paperSize="9" orientation="landscape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基础经营信息</vt:lpstr>
      <vt:lpstr>质量合规</vt:lpstr>
      <vt:lpstr>财务数据表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star shining</dc:creator>
  <cp:lastModifiedBy>青袂.</cp:lastModifiedBy>
  <dcterms:created xsi:type="dcterms:W3CDTF">2026-01-15T11:33:00Z</dcterms:created>
  <dcterms:modified xsi:type="dcterms:W3CDTF">2026-01-26T11:55:23Z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355F1232D68D4FBBA0BC186D1475AF71_13</vt:lpwstr>
  </property>
  <property fmtid="{D5CDD505-2E9C-101B-9397-08002B2CF9AE}" pid="3" name="KSOProductBuildVer">
    <vt:lpwstr>2052-12.1.0.24657</vt:lpwstr>
  </property>
  <property fmtid="{D5CDD505-2E9C-101B-9397-08002B2CF9AE}" pid="4" name="CalculationRule">
    <vt:i4>0</vt:i4>
  </property>
</Properties>
</file>